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3\общая папка\ЭНЕРГОНАДЗОР\Электролаборатории\25 год\2. Электролаборатории\"/>
    </mc:Choice>
  </mc:AlternateContent>
  <xr:revisionPtr revIDLastSave="0" documentId="13_ncr:1_{A18C9E76-C7AF-4B99-B47E-82A396078458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32" i="1" l="1"/>
  <c r="D32" i="1"/>
  <c r="C32" i="1"/>
  <c r="B32" i="1"/>
  <c r="G31" i="1" l="1"/>
  <c r="G30" i="1" l="1"/>
  <c r="C28" i="1" l="1"/>
  <c r="C29" i="1"/>
  <c r="D28" i="1" l="1"/>
  <c r="G29" i="1"/>
  <c r="F29" i="1"/>
  <c r="D29" i="1"/>
  <c r="B29" i="1"/>
  <c r="G28" i="1"/>
  <c r="F28" i="1"/>
  <c r="B28" i="1"/>
  <c r="G26" i="1" l="1"/>
  <c r="G27" i="1"/>
  <c r="F26" i="1"/>
  <c r="F27" i="1"/>
  <c r="B26" i="1"/>
  <c r="C26" i="1"/>
  <c r="B27" i="1"/>
  <c r="C27" i="1"/>
  <c r="D27" i="1"/>
  <c r="D26" i="1"/>
  <c r="H25" i="1" l="1"/>
  <c r="F25" i="1"/>
  <c r="E25" i="1"/>
  <c r="D25" i="1"/>
  <c r="C25" i="1"/>
  <c r="B25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<sst xmlns="http://schemas.openxmlformats.org/spreadsheetml/2006/main" count="85" uniqueCount="67">
  <si>
    <t>Приложение 7</t>
  </si>
  <si>
    <t>Реестр испытательных установок (электролабораторий). ВДУ Ростехнадзора. Белгородская область</t>
  </si>
  <si>
    <t>№ п/п</t>
  </si>
  <si>
    <t>Название организации владельца ЭТЛ</t>
  </si>
  <si>
    <t>Место нахождения и почтовый адрес, телефон</t>
  </si>
  <si>
    <t>№ регистрации</t>
  </si>
  <si>
    <t>Дата выдачи свидетельства</t>
  </si>
  <si>
    <t>Дата окончания действия свидетельства</t>
  </si>
  <si>
    <t>Установка напряжения</t>
  </si>
  <si>
    <t>До 1000 В</t>
  </si>
  <si>
    <t>Свыше 1000 В</t>
  </si>
  <si>
    <t>АО «СОЭМИ»</t>
  </si>
  <si>
    <t>309540 Белгородская обл., г. Старый Оскол,  площадка Монтажная проезд  Ш-6(станция Котел промузел тер), д.17</t>
  </si>
  <si>
    <t>Б-01-2025</t>
  </si>
  <si>
    <t xml:space="preserve">Филиал АО «Квадра» – «Белгородская генерация»
</t>
  </si>
  <si>
    <t>308000, Белгородская обл.,  г. Белгород, ул. Северо-Донецкая, 2,</t>
  </si>
  <si>
    <t>Б-02-2025</t>
  </si>
  <si>
    <t>ООО "ЭТЛ"</t>
  </si>
  <si>
    <t>308000, Белгородская обл.,  г. Белгород,  ул. Харьковская, д. 34, оф. 2/2,</t>
  </si>
  <si>
    <t>Б-03-2025</t>
  </si>
  <si>
    <t>ООО "Сельхозэнерго"</t>
  </si>
  <si>
    <t>309300, Белгородская обл., Ракитянский р-н, с. Криничное, ул. Дальняя, д. 129</t>
  </si>
  <si>
    <t>Б-04-2025</t>
  </si>
  <si>
    <t>ООО "Электросила"</t>
  </si>
  <si>
    <t>Белгородская обл., г. Белгород, ул. Есенина, д. 16, кв. 2</t>
  </si>
  <si>
    <t>Б-05-2025</t>
  </si>
  <si>
    <t>ООО "Филенкор"</t>
  </si>
  <si>
    <t>Белгородская обл., Белгородский р-н, п. Дубовое, ул. Гранатовая, д. 73</t>
  </si>
  <si>
    <t>Б-06-2025</t>
  </si>
  <si>
    <t>ООО "ПроектНаладка"</t>
  </si>
  <si>
    <t>Белгородская обл., г. Белгород, ул. Дзгоева, д. 2 Б, оф. 5</t>
  </si>
  <si>
    <t>Б-07-2025</t>
  </si>
  <si>
    <t>ЗАО "Сельхозэнерго"</t>
  </si>
  <si>
    <t>Белгородская обл., г. Валуйки, ул. М. Горького, д. 88</t>
  </si>
  <si>
    <t>Б-08-2025</t>
  </si>
  <si>
    <t>ООО "Вертикаль"</t>
  </si>
  <si>
    <t>Белгородская обл., г. Губкин, ул. Дзержинского, д. 97</t>
  </si>
  <si>
    <t>Б-09-2025</t>
  </si>
  <si>
    <t>308009, Белгородская обл., г. Белгород, ул. Северо-Донецкая, д. 2</t>
  </si>
  <si>
    <t>Б-10-2025</t>
  </si>
  <si>
    <t>ООО "СВ Контроль"</t>
  </si>
  <si>
    <t>309511, Белгородская обл., Страрооскольский г.о., г. Старый Оскол, мкр. Олимпийский, д. 62, оф. 805</t>
  </si>
  <si>
    <t>Б-11-2025</t>
  </si>
  <si>
    <t>ООО «Яковлевский ГОК»</t>
  </si>
  <si>
    <t>309076, Белгородская обл., Яковлевский р-н, п. Яковлево, территория 632 Км Трассы М-2, д. 1</t>
  </si>
  <si>
    <t>Б-12-2025</t>
  </si>
  <si>
    <t>Индивидуальный предприниматель Родченко Николай Алексеевич</t>
  </si>
  <si>
    <t>307761, Белгородская обл., Ровеньской р-н, с. Айдар, ул. Заречная, д. 28</t>
  </si>
  <si>
    <t>Б-13-2025</t>
  </si>
  <si>
    <t>ООО "Электромонтаж"</t>
  </si>
  <si>
    <t>Белгородская обл., г. Губкин, ул. Ланина, д. 21</t>
  </si>
  <si>
    <t>Б-14-2025</t>
  </si>
  <si>
    <t>ООО "М-ЭнергоСтрой"</t>
  </si>
  <si>
    <t>Белгородская обл., г. Белгород, ул. К. Волковой, д. 4, оф. 208</t>
  </si>
  <si>
    <t>Б-15-2025</t>
  </si>
  <si>
    <t>АО «ОЭМК им. А.А. Угарова»</t>
  </si>
  <si>
    <t>309515  Белгородская  область, г. Старый Оскол, пр-кт Алексея Угарова, д. 218, здание 2</t>
  </si>
  <si>
    <t>Б-16-2025</t>
  </si>
  <si>
    <t>Б-17-2025</t>
  </si>
  <si>
    <t>Оскольский филиал АО «ЦЕМРОС»</t>
  </si>
  <si>
    <t>309510, Россия, Белгородская обл., Старооскольский городской округ, г. Старый Оскол, промышленная зона ЮЗ п/р, площадка Цемзаводская, проезд 1, здание</t>
  </si>
  <si>
    <t>ООО «Пожарная безопасность»</t>
  </si>
  <si>
    <t>308014 г. Белгород, ул. Николая Чумичова, д. 70, оф. 3/1</t>
  </si>
  <si>
    <t>Б-23-2025</t>
  </si>
  <si>
    <t>Б-24-2025</t>
  </si>
  <si>
    <t>ООО «ЭкспертДиэлектрик»</t>
  </si>
  <si>
    <t>308033  г. Белгород, ул.Губкина, д. 13Г, кв.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</si>
</sst>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4" fontId="2" fillId="0" borderId="6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14" fontId="2" fillId="0" borderId="9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14" fontId="1" fillId="0" borderId="2" xfId="0" applyNumberFormat="1" applyFont="1" applyBorder="1" applyAlignment="1" applyProtection="1">
      <alignment horizontal="center" vertical="center" wrapText="1"/>
    </xf>
    <xf numFmtId="14" fontId="2" fillId="0" borderId="9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14" fontId="2" fillId="0" borderId="12" xfId="0" applyNumberFormat="1" applyFont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14" fontId="1" fillId="0" borderId="12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46;&#1091;&#1088;&#1085;&#1072;&#1083;%20&#1088;&#1077;&#1075;&#1080;&#1089;&#1090;&#1088;&#1072;&#1094;&#1080;&#1080;%20&#1076;&#1086;&#1087;&#1091;&#1089;&#1082;&#1072;%20&#1074;%20&#1101;&#1082;&#1089;&#1087;&#1083;&#1091;&#1072;&#1090;&#1072;&#1094;&#1080;&#1102;%20&#1101;&#1083;&#1077;&#1082;&#1090;&#1088;&#1086;&#1083;&#1072;&#1073;&#1086;&#1088;&#1072;&#1090;&#1086;&#1088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1">
          <cell r="B21" t="str">
            <v>Б-18-2025</v>
          </cell>
          <cell r="E21" t="str">
            <v>Акционерное общество "Комбинат КМАруда"</v>
          </cell>
          <cell r="F21" t="str">
            <v>309182, Белгородская обл., г. Губкин, ул. Артема, д. 2</v>
          </cell>
          <cell r="H21">
            <v>45772</v>
          </cell>
          <cell r="I21">
            <v>46868</v>
          </cell>
        </row>
        <row r="22">
          <cell r="B22" t="str">
            <v>Б-19-2025</v>
          </cell>
          <cell r="E22" t="str">
            <v>ООО ЭПЦ ЖКХ и энергетики</v>
          </cell>
          <cell r="F22" t="str">
            <v>308031, Белгородская обл., г. Белгород, ул. Буденного, д. 17в пом. 4</v>
          </cell>
          <cell r="I22">
            <v>46892</v>
          </cell>
        </row>
        <row r="23">
          <cell r="B23" t="str">
            <v>Б-20-2025</v>
          </cell>
          <cell r="E23" t="str">
            <v>ООО "Ровенькиагропромэнерго"</v>
          </cell>
          <cell r="F23" t="str">
            <v>Белгородская область, Ровеньской район, п. Ровеньки, ул. М. Горького, д. 43</v>
          </cell>
          <cell r="I23">
            <v>46899</v>
          </cell>
        </row>
        <row r="24">
          <cell r="E24" t="str">
            <v>ИП Филенко Р.Г.</v>
          </cell>
          <cell r="F24" t="str">
            <v>Белгородская обл., Белгородский р-н, п. Дубовое ул. Гранатовая, д.73</v>
          </cell>
          <cell r="I24">
            <v>46903</v>
          </cell>
        </row>
        <row r="25">
          <cell r="E25" t="str">
            <v>ИП Кулев В.Б.</v>
          </cell>
          <cell r="F25" t="str">
            <v>Белгородская обл., г. Шебекино, ул. Полевая, д.2</v>
          </cell>
          <cell r="I25">
            <v>46903</v>
          </cell>
        </row>
        <row r="28">
          <cell r="B28" t="str">
            <v>Б-25-2025</v>
          </cell>
          <cell r="E28" t="str">
            <v>ИП Даминов Д.Р.</v>
          </cell>
          <cell r="F28" t="str">
            <v>309370, Белгородская обл., г. Грайворон, ул. Кирова, д. 34, кв. 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28" workbookViewId="0">
      <selection activeCell="G32" sqref="G32"/>
    </sheetView>
  </sheetViews>
  <sheetFormatPr defaultColWidth="8.7109375" defaultRowHeight="15" x14ac:dyDescent="0.25"/>
  <cols>
    <col min="1" max="1" width="8.7109375" style="2"/>
    <col min="2" max="2" width="19.28515625" style="3" customWidth="1"/>
    <col min="3" max="3" width="17.42578125" style="3" customWidth="1"/>
    <col min="4" max="4" width="14.85546875" style="3" customWidth="1"/>
    <col min="5" max="5" width="11" style="3" customWidth="1"/>
    <col min="6" max="6" width="19.85546875" style="3" customWidth="1"/>
    <col min="7" max="7" width="10" style="2" customWidth="1"/>
    <col min="8" max="8" width="8.7109375" style="2"/>
    <col min="9" max="16384" width="8.7109375" style="1"/>
  </cols>
  <sheetData>
    <row r="1" spans="1:8" x14ac:dyDescent="0.25">
      <c r="G1" s="56" t="s">
        <v>0</v>
      </c>
      <c r="H1" s="56"/>
    </row>
    <row r="3" spans="1:8" ht="37.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</row>
    <row r="4" spans="1:8" ht="17.25" customHeight="1" x14ac:dyDescent="0.25">
      <c r="A4" s="4"/>
      <c r="B4" s="4"/>
      <c r="C4" s="4"/>
      <c r="D4" s="4"/>
      <c r="E4" s="4"/>
      <c r="F4" s="4"/>
      <c r="G4" s="4"/>
      <c r="H4" s="4"/>
    </row>
    <row r="5" spans="1:8" ht="100.5" customHeight="1" x14ac:dyDescent="0.25">
      <c r="A5" s="58" t="s">
        <v>2</v>
      </c>
      <c r="B5" s="58" t="s">
        <v>3</v>
      </c>
      <c r="C5" s="58" t="s">
        <v>4</v>
      </c>
      <c r="D5" s="58" t="s">
        <v>5</v>
      </c>
      <c r="E5" s="58" t="s">
        <v>6</v>
      </c>
      <c r="F5" s="58" t="s">
        <v>7</v>
      </c>
      <c r="G5" s="58" t="s">
        <v>8</v>
      </c>
      <c r="H5" s="58"/>
    </row>
    <row r="6" spans="1:8" ht="30" x14ac:dyDescent="0.25">
      <c r="A6" s="58"/>
      <c r="B6" s="58"/>
      <c r="C6" s="58"/>
      <c r="D6" s="58"/>
      <c r="E6" s="58"/>
      <c r="F6" s="58"/>
      <c r="G6" s="5" t="s">
        <v>9</v>
      </c>
      <c r="H6" s="5" t="s">
        <v>10</v>
      </c>
    </row>
    <row r="7" spans="1:8" ht="11.25" customHeight="1" x14ac:dyDescent="0.25">
      <c r="A7" s="6">
        <v>1</v>
      </c>
      <c r="B7" s="6">
        <v>2</v>
      </c>
      <c r="C7" s="6">
        <v>3</v>
      </c>
      <c r="D7" s="7">
        <v>4</v>
      </c>
      <c r="E7" s="6">
        <v>5</v>
      </c>
      <c r="F7" s="6">
        <v>6</v>
      </c>
      <c r="G7" s="6">
        <v>7</v>
      </c>
      <c r="H7" s="6">
        <v>8</v>
      </c>
    </row>
    <row r="8" spans="1:8" ht="135" x14ac:dyDescent="0.25">
      <c r="A8" s="8">
        <v>1</v>
      </c>
      <c r="B8" s="9" t="s">
        <v>11</v>
      </c>
      <c r="C8" s="10" t="s">
        <v>12</v>
      </c>
      <c r="D8" s="11" t="s">
        <v>13</v>
      </c>
      <c r="E8" s="12">
        <v>45679</v>
      </c>
      <c r="F8" s="12">
        <v>46774</v>
      </c>
      <c r="G8" s="13"/>
      <c r="H8" s="8" t="s">
        <v>10</v>
      </c>
    </row>
    <row r="9" spans="1:8" ht="75" x14ac:dyDescent="0.25">
      <c r="A9" s="5">
        <f t="shared" ref="A9:A48" si="0">A8+1</f>
        <v>2</v>
      </c>
      <c r="B9" s="5" t="s">
        <v>14</v>
      </c>
      <c r="C9" s="5" t="s">
        <v>15</v>
      </c>
      <c r="D9" s="14" t="s">
        <v>16</v>
      </c>
      <c r="E9" s="15">
        <v>45680</v>
      </c>
      <c r="F9" s="15">
        <v>46775</v>
      </c>
      <c r="G9" s="8"/>
      <c r="H9" s="8" t="s">
        <v>10</v>
      </c>
    </row>
    <row r="10" spans="1:8" ht="75" x14ac:dyDescent="0.25">
      <c r="A10" s="5">
        <f t="shared" si="0"/>
        <v>3</v>
      </c>
      <c r="B10" s="5" t="s">
        <v>17</v>
      </c>
      <c r="C10" s="5" t="s">
        <v>18</v>
      </c>
      <c r="D10" s="5" t="s">
        <v>19</v>
      </c>
      <c r="E10" s="15">
        <v>45705</v>
      </c>
      <c r="F10" s="15">
        <v>46800</v>
      </c>
      <c r="G10" s="8"/>
      <c r="H10" s="8" t="s">
        <v>10</v>
      </c>
    </row>
    <row r="11" spans="1:8" ht="90" x14ac:dyDescent="0.25">
      <c r="A11" s="5">
        <f t="shared" si="0"/>
        <v>4</v>
      </c>
      <c r="B11" s="16" t="s">
        <v>20</v>
      </c>
      <c r="C11" s="16" t="s">
        <v>21</v>
      </c>
      <c r="D11" s="17" t="s">
        <v>22</v>
      </c>
      <c r="E11" s="18">
        <v>45707</v>
      </c>
      <c r="F11" s="18">
        <v>46802</v>
      </c>
      <c r="G11" s="8" t="s">
        <v>9</v>
      </c>
      <c r="H11" s="8"/>
    </row>
    <row r="12" spans="1:8" ht="60" x14ac:dyDescent="0.25">
      <c r="A12" s="5">
        <f t="shared" si="0"/>
        <v>5</v>
      </c>
      <c r="B12" s="5" t="s">
        <v>23</v>
      </c>
      <c r="C12" s="5" t="s">
        <v>24</v>
      </c>
      <c r="D12" s="17" t="s">
        <v>25</v>
      </c>
      <c r="E12" s="18">
        <v>45709</v>
      </c>
      <c r="F12" s="18">
        <v>46804</v>
      </c>
      <c r="G12" s="19"/>
      <c r="H12" s="8" t="s">
        <v>10</v>
      </c>
    </row>
    <row r="13" spans="1:8" ht="75" x14ac:dyDescent="0.25">
      <c r="A13" s="5">
        <f t="shared" si="0"/>
        <v>6</v>
      </c>
      <c r="B13" s="5" t="s">
        <v>26</v>
      </c>
      <c r="C13" s="5" t="s">
        <v>27</v>
      </c>
      <c r="D13" s="17" t="s">
        <v>28</v>
      </c>
      <c r="E13" s="18">
        <v>45709</v>
      </c>
      <c r="F13" s="18">
        <v>46804</v>
      </c>
      <c r="G13" s="20"/>
      <c r="H13" s="8" t="s">
        <v>10</v>
      </c>
    </row>
    <row r="14" spans="1:8" ht="60" x14ac:dyDescent="0.25">
      <c r="A14" s="5">
        <f t="shared" si="0"/>
        <v>7</v>
      </c>
      <c r="B14" s="5" t="s">
        <v>29</v>
      </c>
      <c r="C14" s="5" t="s">
        <v>30</v>
      </c>
      <c r="D14" s="21" t="s">
        <v>31</v>
      </c>
      <c r="E14" s="22">
        <v>45713</v>
      </c>
      <c r="F14" s="22">
        <v>46808</v>
      </c>
      <c r="G14" s="20"/>
      <c r="H14" s="8" t="s">
        <v>10</v>
      </c>
    </row>
    <row r="15" spans="1:8" ht="60" x14ac:dyDescent="0.25">
      <c r="A15" s="5">
        <f t="shared" si="0"/>
        <v>8</v>
      </c>
      <c r="B15" s="5" t="s">
        <v>32</v>
      </c>
      <c r="C15" s="5" t="s">
        <v>33</v>
      </c>
      <c r="D15" s="5" t="s">
        <v>34</v>
      </c>
      <c r="E15" s="22">
        <v>45713</v>
      </c>
      <c r="F15" s="22">
        <v>46808</v>
      </c>
      <c r="G15" s="8"/>
      <c r="H15" s="8" t="s">
        <v>10</v>
      </c>
    </row>
    <row r="16" spans="1:8" ht="60" x14ac:dyDescent="0.25">
      <c r="A16" s="5">
        <f t="shared" si="0"/>
        <v>9</v>
      </c>
      <c r="B16" s="5" t="s">
        <v>35</v>
      </c>
      <c r="C16" s="5" t="s">
        <v>36</v>
      </c>
      <c r="D16" s="21" t="s">
        <v>37</v>
      </c>
      <c r="E16" s="15">
        <v>45722</v>
      </c>
      <c r="F16" s="15">
        <v>46818</v>
      </c>
      <c r="G16" s="8" t="s">
        <v>9</v>
      </c>
      <c r="H16" s="20"/>
    </row>
    <row r="17" spans="1:8" ht="75" x14ac:dyDescent="0.25">
      <c r="A17" s="5">
        <f t="shared" si="0"/>
        <v>10</v>
      </c>
      <c r="B17" s="5" t="s">
        <v>14</v>
      </c>
      <c r="C17" s="5" t="s">
        <v>38</v>
      </c>
      <c r="D17" s="21" t="s">
        <v>39</v>
      </c>
      <c r="E17" s="22">
        <v>45727</v>
      </c>
      <c r="F17" s="22">
        <v>46823</v>
      </c>
      <c r="G17" s="8" t="s">
        <v>9</v>
      </c>
      <c r="H17" s="20"/>
    </row>
    <row r="18" spans="1:8" ht="120" x14ac:dyDescent="0.25">
      <c r="A18" s="5">
        <f t="shared" si="0"/>
        <v>11</v>
      </c>
      <c r="B18" s="5" t="s">
        <v>40</v>
      </c>
      <c r="C18" s="5" t="s">
        <v>41</v>
      </c>
      <c r="D18" s="21" t="s">
        <v>42</v>
      </c>
      <c r="E18" s="15">
        <v>45728</v>
      </c>
      <c r="F18" s="22">
        <v>46824</v>
      </c>
      <c r="G18" s="8"/>
      <c r="H18" s="8" t="s">
        <v>10</v>
      </c>
    </row>
    <row r="19" spans="1:8" ht="105" x14ac:dyDescent="0.25">
      <c r="A19" s="5">
        <f t="shared" si="0"/>
        <v>12</v>
      </c>
      <c r="B19" s="5" t="s">
        <v>43</v>
      </c>
      <c r="C19" s="5" t="s">
        <v>44</v>
      </c>
      <c r="D19" s="5" t="s">
        <v>45</v>
      </c>
      <c r="E19" s="15">
        <v>45728</v>
      </c>
      <c r="F19" s="22">
        <v>46824</v>
      </c>
      <c r="G19" s="8"/>
      <c r="H19" s="8" t="s">
        <v>10</v>
      </c>
    </row>
    <row r="20" spans="1:8" ht="75" x14ac:dyDescent="0.25">
      <c r="A20" s="5">
        <f t="shared" si="0"/>
        <v>13</v>
      </c>
      <c r="B20" s="5" t="s">
        <v>46</v>
      </c>
      <c r="C20" s="5" t="s">
        <v>47</v>
      </c>
      <c r="D20" s="5" t="s">
        <v>48</v>
      </c>
      <c r="E20" s="15">
        <v>45737</v>
      </c>
      <c r="F20" s="15">
        <v>46833</v>
      </c>
      <c r="G20" s="8" t="s">
        <v>9</v>
      </c>
      <c r="H20" s="23"/>
    </row>
    <row r="21" spans="1:8" ht="45" x14ac:dyDescent="0.25">
      <c r="A21" s="5">
        <f t="shared" si="0"/>
        <v>14</v>
      </c>
      <c r="B21" s="24" t="s">
        <v>49</v>
      </c>
      <c r="C21" s="24" t="s">
        <v>50</v>
      </c>
      <c r="D21" s="24" t="s">
        <v>51</v>
      </c>
      <c r="E21" s="25">
        <v>45736</v>
      </c>
      <c r="F21" s="25">
        <v>46832</v>
      </c>
      <c r="G21" s="26" t="s">
        <v>9</v>
      </c>
      <c r="H21" s="23"/>
    </row>
    <row r="22" spans="1:8" ht="60" x14ac:dyDescent="0.25">
      <c r="A22" s="21">
        <f t="shared" si="0"/>
        <v>15</v>
      </c>
      <c r="B22" s="27" t="s">
        <v>52</v>
      </c>
      <c r="C22" s="27" t="s">
        <v>53</v>
      </c>
      <c r="D22" s="27" t="s">
        <v>54</v>
      </c>
      <c r="E22" s="28">
        <v>45744</v>
      </c>
      <c r="F22" s="28">
        <v>46840</v>
      </c>
      <c r="G22" s="29" t="s">
        <v>9</v>
      </c>
      <c r="H22" s="30"/>
    </row>
    <row r="23" spans="1:8" ht="105" x14ac:dyDescent="0.25">
      <c r="A23" s="5">
        <f t="shared" si="0"/>
        <v>16</v>
      </c>
      <c r="B23" s="27" t="s">
        <v>55</v>
      </c>
      <c r="C23" s="27" t="s">
        <v>56</v>
      </c>
      <c r="D23" s="27" t="s">
        <v>57</v>
      </c>
      <c r="E23" s="36">
        <v>45761</v>
      </c>
      <c r="F23" s="36">
        <v>46857</v>
      </c>
      <c r="G23" s="31"/>
      <c r="H23" s="8" t="s">
        <v>10</v>
      </c>
    </row>
    <row r="24" spans="1:8" ht="165" x14ac:dyDescent="0.25">
      <c r="A24" s="5">
        <f t="shared" si="0"/>
        <v>17</v>
      </c>
      <c r="B24" s="27" t="s">
        <v>59</v>
      </c>
      <c r="C24" s="27" t="s">
        <v>60</v>
      </c>
      <c r="D24" s="27" t="s">
        <v>58</v>
      </c>
      <c r="E24" s="36">
        <v>45769</v>
      </c>
      <c r="F24" s="36">
        <v>46865</v>
      </c>
      <c r="G24" s="20"/>
      <c r="H24" s="8" t="s">
        <v>10</v>
      </c>
    </row>
    <row r="25" spans="1:8" ht="87" customHeight="1" x14ac:dyDescent="0.25">
      <c r="A25" s="5">
        <f t="shared" si="0"/>
        <v>18</v>
      </c>
      <c r="B25" s="48" t="str">
        <f>[1]Лист1!$E$21</f>
        <v>Акционерное общество "Комбинат КМАруда"</v>
      </c>
      <c r="C25" s="48" t="str">
        <f>[1]Лист1!$F$21</f>
        <v>309182, Белгородская обл., г. Губкин, ул. Артема, д. 2</v>
      </c>
      <c r="D25" s="48" t="str">
        <f>[1]Лист1!$B$21</f>
        <v>Б-18-2025</v>
      </c>
      <c r="E25" s="49">
        <f>[1]Лист1!$H$21</f>
        <v>45772</v>
      </c>
      <c r="F25" s="49">
        <f>[1]Лист1!$I$21</f>
        <v>46868</v>
      </c>
      <c r="G25" s="50"/>
      <c r="H25" s="50" t="str">
        <f>$H$24</f>
        <v>Свыше 1000 В</v>
      </c>
    </row>
    <row r="26" spans="1:8" ht="97.5" customHeight="1" x14ac:dyDescent="0.25">
      <c r="A26" s="5">
        <f t="shared" si="0"/>
        <v>19</v>
      </c>
      <c r="B26" s="51" t="str">
        <f>[1]Лист1!E22</f>
        <v>ООО ЭПЦ ЖКХ и энергетики</v>
      </c>
      <c r="C26" s="51" t="str">
        <f>[1]Лист1!F22</f>
        <v>308031, Белгородская обл., г. Белгород, ул. Буденного, д. 17в пом. 4</v>
      </c>
      <c r="D26" s="48" t="str">
        <f>[1]Лист1!$B$22</f>
        <v>Б-19-2025</v>
      </c>
      <c r="E26" s="52">
        <v>45796</v>
      </c>
      <c r="F26" s="52">
        <f>[1]Лист1!I22</f>
        <v>46892</v>
      </c>
      <c r="G26" s="53" t="str">
        <f t="shared" ref="G26:G31" si="1">$G$11</f>
        <v>До 1000 В</v>
      </c>
      <c r="H26" s="50"/>
    </row>
    <row r="27" spans="1:8" ht="90" x14ac:dyDescent="0.25">
      <c r="A27" s="5">
        <f t="shared" si="0"/>
        <v>20</v>
      </c>
      <c r="B27" s="51" t="str">
        <f>[1]Лист1!E23</f>
        <v>ООО "Ровенькиагропромэнерго"</v>
      </c>
      <c r="C27" s="51" t="str">
        <f>[1]Лист1!F23</f>
        <v>Белгородская область, Ровеньской район, п. Ровеньки, ул. М. Горького, д. 43</v>
      </c>
      <c r="D27" s="48" t="str">
        <f>[1]Лист1!$B$23</f>
        <v>Б-20-2025</v>
      </c>
      <c r="E27" s="52">
        <v>45803</v>
      </c>
      <c r="F27" s="52">
        <f>[1]Лист1!I23</f>
        <v>46899</v>
      </c>
      <c r="G27" s="50" t="str">
        <f t="shared" si="1"/>
        <v>До 1000 В</v>
      </c>
      <c r="H27" s="50"/>
    </row>
    <row r="28" spans="1:8" ht="81" customHeight="1" x14ac:dyDescent="0.25">
      <c r="A28" s="5">
        <f t="shared" si="0"/>
        <v>21</v>
      </c>
      <c r="B28" s="51" t="str">
        <f>[1]Лист1!E24</f>
        <v>ИП Филенко Р.Г.</v>
      </c>
      <c r="C28" s="51" t="str">
        <f>[1]Лист1!F24</f>
        <v>Белгородская обл., Белгородский р-н, п. Дубовое ул. Гранатовая, д.73</v>
      </c>
      <c r="D28" s="48" t="str">
        <f>[1]Лист1!$B$22</f>
        <v>Б-19-2025</v>
      </c>
      <c r="E28" s="52">
        <v>45796</v>
      </c>
      <c r="F28" s="52">
        <f>[1]Лист1!I24</f>
        <v>46903</v>
      </c>
      <c r="G28" s="53" t="str">
        <f t="shared" si="1"/>
        <v>До 1000 В</v>
      </c>
      <c r="H28" s="50"/>
    </row>
    <row r="29" spans="1:8" ht="54.75" customHeight="1" x14ac:dyDescent="0.25">
      <c r="A29" s="5">
        <f t="shared" si="0"/>
        <v>22</v>
      </c>
      <c r="B29" s="51" t="str">
        <f>[1]Лист1!E25</f>
        <v>ИП Кулев В.Б.</v>
      </c>
      <c r="C29" s="51" t="str">
        <f>[1]Лист1!F25</f>
        <v>Белгородская обл., г. Шебекино, ул. Полевая, д.2</v>
      </c>
      <c r="D29" s="48" t="str">
        <f>[1]Лист1!$B$22</f>
        <v>Б-19-2025</v>
      </c>
      <c r="E29" s="52">
        <v>45796</v>
      </c>
      <c r="F29" s="52">
        <f>[1]Лист1!I25</f>
        <v>46903</v>
      </c>
      <c r="G29" s="53" t="str">
        <f t="shared" si="1"/>
        <v>До 1000 В</v>
      </c>
      <c r="H29" s="50"/>
    </row>
    <row r="30" spans="1:8" ht="75" x14ac:dyDescent="0.25">
      <c r="A30" s="5">
        <f t="shared" si="0"/>
        <v>23</v>
      </c>
      <c r="B30" s="27" t="s">
        <v>61</v>
      </c>
      <c r="C30" s="27" t="s">
        <v>62</v>
      </c>
      <c r="D30" s="32" t="s">
        <v>63</v>
      </c>
      <c r="E30" s="22">
        <v>45825</v>
      </c>
      <c r="F30" s="22">
        <v>46921</v>
      </c>
      <c r="G30" s="53" t="str">
        <f t="shared" si="1"/>
        <v>До 1000 В</v>
      </c>
      <c r="H30" s="8"/>
    </row>
    <row r="31" spans="1:8" ht="60" x14ac:dyDescent="0.25">
      <c r="A31" s="5">
        <f t="shared" si="0"/>
        <v>24</v>
      </c>
      <c r="B31" s="5" t="s">
        <v>65</v>
      </c>
      <c r="C31" s="5" t="s">
        <v>66</v>
      </c>
      <c r="D31" s="32" t="s">
        <v>64</v>
      </c>
      <c r="E31" s="36">
        <v>45826</v>
      </c>
      <c r="F31" s="36">
        <v>46922</v>
      </c>
      <c r="G31" s="53" t="str">
        <f t="shared" si="1"/>
        <v>До 1000 В</v>
      </c>
      <c r="H31" s="8"/>
    </row>
    <row r="32" spans="1:8" ht="90" x14ac:dyDescent="0.25">
      <c r="A32" s="5">
        <f t="shared" si="0"/>
        <v>25</v>
      </c>
      <c r="B32" s="5" t="str">
        <f>[1]Лист1!$E$28</f>
        <v>ИП Даминов Д.Р.</v>
      </c>
      <c r="C32" s="5" t="str">
        <f>[1]Лист1!$F$28</f>
        <v>309370, Белгородская обл., г. Грайворон, ул. Кирова, д. 34, кв. 16</v>
      </c>
      <c r="D32" s="21" t="str">
        <f>[1]Лист1!$B$28</f>
        <v>Б-25-2025</v>
      </c>
      <c r="E32" s="15">
        <v>45840</v>
      </c>
      <c r="F32" s="15">
        <v>46936</v>
      </c>
      <c r="G32" s="8" t="str">
        <f>$G$31</f>
        <v>До 1000 В</v>
      </c>
      <c r="H32" s="8"/>
    </row>
    <row r="33" spans="1:8" x14ac:dyDescent="0.25">
      <c r="A33" s="5">
        <f t="shared" si="0"/>
        <v>26</v>
      </c>
      <c r="B33" s="5"/>
      <c r="C33" s="5"/>
      <c r="D33" s="5"/>
      <c r="E33" s="15"/>
      <c r="F33" s="15"/>
      <c r="G33" s="8"/>
      <c r="H33" s="8"/>
    </row>
    <row r="34" spans="1:8" x14ac:dyDescent="0.25">
      <c r="A34" s="5">
        <f t="shared" si="0"/>
        <v>27</v>
      </c>
      <c r="B34" s="5"/>
      <c r="C34" s="5"/>
      <c r="D34" s="32"/>
      <c r="E34" s="22"/>
      <c r="F34" s="22"/>
      <c r="G34" s="20"/>
      <c r="H34" s="8"/>
    </row>
    <row r="35" spans="1:8" ht="15.75" x14ac:dyDescent="0.25">
      <c r="A35" s="5">
        <f t="shared" si="0"/>
        <v>28</v>
      </c>
      <c r="B35" s="24"/>
      <c r="C35" s="34"/>
      <c r="D35" s="24"/>
      <c r="E35" s="35"/>
      <c r="F35" s="35"/>
      <c r="G35" s="26"/>
      <c r="H35" s="23"/>
    </row>
    <row r="36" spans="1:8" x14ac:dyDescent="0.25">
      <c r="A36" s="5">
        <f t="shared" si="0"/>
        <v>29</v>
      </c>
      <c r="B36" s="27"/>
      <c r="C36" s="27"/>
      <c r="D36" s="27"/>
      <c r="E36" s="36"/>
      <c r="F36" s="36"/>
      <c r="G36" s="30"/>
      <c r="H36" s="29"/>
    </row>
    <row r="37" spans="1:8" x14ac:dyDescent="0.25">
      <c r="A37" s="5">
        <f t="shared" si="0"/>
        <v>30</v>
      </c>
      <c r="B37" s="37"/>
      <c r="C37" s="37"/>
      <c r="D37" s="37"/>
      <c r="E37" s="38"/>
      <c r="F37" s="38"/>
      <c r="G37" s="39"/>
      <c r="H37" s="40"/>
    </row>
    <row r="38" spans="1:8" x14ac:dyDescent="0.25">
      <c r="A38" s="5">
        <f t="shared" si="0"/>
        <v>31</v>
      </c>
      <c r="B38" s="41"/>
      <c r="C38" s="5"/>
      <c r="D38" s="5"/>
      <c r="E38" s="22"/>
      <c r="F38" s="22"/>
      <c r="G38" s="42"/>
      <c r="H38" s="40"/>
    </row>
    <row r="39" spans="1:8" x14ac:dyDescent="0.25">
      <c r="A39" s="5">
        <f t="shared" si="0"/>
        <v>32</v>
      </c>
      <c r="B39" s="24"/>
      <c r="C39" s="24"/>
      <c r="D39" s="24"/>
      <c r="E39" s="25"/>
      <c r="F39" s="35"/>
      <c r="G39" s="43"/>
      <c r="H39" s="40"/>
    </row>
    <row r="40" spans="1:8" x14ac:dyDescent="0.25">
      <c r="A40" s="44">
        <f t="shared" si="0"/>
        <v>33</v>
      </c>
      <c r="B40" s="37"/>
      <c r="C40" s="37"/>
      <c r="D40" s="37"/>
      <c r="E40" s="38"/>
      <c r="F40" s="45"/>
      <c r="G40" s="39"/>
      <c r="H40" s="40"/>
    </row>
    <row r="41" spans="1:8" x14ac:dyDescent="0.25">
      <c r="A41" s="27">
        <f t="shared" si="0"/>
        <v>34</v>
      </c>
      <c r="B41" s="27"/>
      <c r="C41" s="46"/>
      <c r="D41" s="27"/>
      <c r="E41" s="36"/>
      <c r="F41" s="36"/>
      <c r="G41" s="30"/>
      <c r="H41" s="29"/>
    </row>
    <row r="42" spans="1:8" x14ac:dyDescent="0.25">
      <c r="A42" s="21">
        <f t="shared" si="0"/>
        <v>35</v>
      </c>
      <c r="B42" s="46"/>
      <c r="C42" s="46"/>
      <c r="D42" s="46"/>
      <c r="E42" s="46"/>
      <c r="F42" s="46"/>
      <c r="G42" s="30"/>
      <c r="H42" s="30"/>
    </row>
    <row r="43" spans="1:8" x14ac:dyDescent="0.25">
      <c r="A43" s="5">
        <f t="shared" si="0"/>
        <v>36</v>
      </c>
      <c r="B43" s="54"/>
      <c r="C43" s="54"/>
      <c r="D43" s="10"/>
      <c r="E43" s="12"/>
      <c r="F43" s="12"/>
      <c r="G43" s="55"/>
      <c r="H43" s="55"/>
    </row>
    <row r="44" spans="1:8" x14ac:dyDescent="0.25">
      <c r="A44" s="5">
        <f t="shared" si="0"/>
        <v>37</v>
      </c>
      <c r="B44" s="27"/>
      <c r="C44" s="27"/>
      <c r="D44" s="21"/>
      <c r="E44" s="36"/>
      <c r="F44" s="36"/>
      <c r="G44" s="33"/>
      <c r="H44" s="30"/>
    </row>
    <row r="45" spans="1:8" x14ac:dyDescent="0.25">
      <c r="A45" s="5">
        <f t="shared" si="0"/>
        <v>38</v>
      </c>
      <c r="B45" s="27"/>
      <c r="C45" s="27"/>
      <c r="D45" s="21"/>
      <c r="E45" s="36"/>
      <c r="F45" s="36"/>
      <c r="G45" s="30"/>
      <c r="H45" s="47"/>
    </row>
    <row r="46" spans="1:8" x14ac:dyDescent="0.25">
      <c r="A46" s="5">
        <f t="shared" si="0"/>
        <v>39</v>
      </c>
      <c r="B46" s="27"/>
      <c r="C46" s="27"/>
      <c r="D46" s="27"/>
      <c r="E46" s="36"/>
      <c r="F46" s="36"/>
      <c r="G46" s="30"/>
      <c r="H46" s="47"/>
    </row>
    <row r="47" spans="1:8" x14ac:dyDescent="0.25">
      <c r="A47" s="5">
        <f t="shared" si="0"/>
        <v>40</v>
      </c>
      <c r="B47" s="27"/>
      <c r="C47" s="27"/>
      <c r="D47" s="27"/>
      <c r="E47" s="36"/>
      <c r="F47" s="36"/>
      <c r="G47" s="30"/>
      <c r="H47" s="47"/>
    </row>
    <row r="48" spans="1:8" x14ac:dyDescent="0.25">
      <c r="A48" s="5">
        <f t="shared" si="0"/>
        <v>41</v>
      </c>
      <c r="B48" s="27"/>
      <c r="C48" s="27"/>
      <c r="D48" s="27"/>
      <c r="E48" s="36"/>
      <c r="F48" s="36"/>
      <c r="G48" s="30"/>
      <c r="H48" s="47"/>
    </row>
  </sheetData>
  <mergeCells count="9">
    <mergeCell ref="G1:H1"/>
    <mergeCell ref="A3:H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Муковоз Юлия Сергеевна</cp:lastModifiedBy>
  <cp:revision>54</cp:revision>
  <dcterms:created xsi:type="dcterms:W3CDTF">2006-09-28T05:33:49Z</dcterms:created>
  <dcterms:modified xsi:type="dcterms:W3CDTF">2025-07-03T06:12:09Z</dcterms:modified>
  <dc:language>ru-RU</dc:language>
</cp:coreProperties>
</file>